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265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L13" i="1" l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</calcChain>
</file>

<file path=xl/sharedStrings.xml><?xml version="1.0" encoding="utf-8"?>
<sst xmlns="http://schemas.openxmlformats.org/spreadsheetml/2006/main" count="28" uniqueCount="28">
  <si>
    <t>ФИО заполнившего таблицу:</t>
  </si>
  <si>
    <t>Должность:</t>
  </si>
  <si>
    <t>Телефон:</t>
  </si>
  <si>
    <t>Наименование учреждения</t>
  </si>
  <si>
    <t>Статья 349.5. Размещение информации о среднемесячной заработной плате руководителей, их заместителей и главных бухгалтеров организаций в информационно-телекоммуникационной сети "Интернет"  (введена Федеральным законом от 03.07.2016 N 347-ФЗ)</t>
  </si>
  <si>
    <t>на дату</t>
  </si>
  <si>
    <t>Занимаемая должность</t>
  </si>
  <si>
    <t>Ф.И.О.</t>
  </si>
  <si>
    <t>Величина рассчитанной за предшествующий календарный год среднемесячной заработной платы</t>
  </si>
  <si>
    <t xml:space="preserve">Куратор: Корнилова Ксения Геннадьевна , 8 - (384-2) -58-44-16 </t>
  </si>
  <si>
    <t>г. Кемерово ГКУЗ КО "Кемеровский областной центр крови"</t>
  </si>
  <si>
    <t>Печёрина Олеся Олеговна</t>
  </si>
  <si>
    <t>начальник ОТиЗП</t>
  </si>
  <si>
    <t>52-18-38</t>
  </si>
  <si>
    <t>ГУЗ</t>
  </si>
  <si>
    <t>ГУЗ-ы</t>
  </si>
  <si>
    <t>Зубцовская С.В.</t>
  </si>
  <si>
    <t>Главный бухгалтер</t>
  </si>
  <si>
    <t>Главный врач</t>
  </si>
  <si>
    <t>Вафин И.А.</t>
  </si>
  <si>
    <t>Верхотурова М.А.</t>
  </si>
  <si>
    <t>Рагожина С.Е.</t>
  </si>
  <si>
    <t>Заместитель главного врача по медицинской части</t>
  </si>
  <si>
    <t>Лимонова О.П.</t>
  </si>
  <si>
    <t>Заместитель главного врача по хозяйственным вопросам</t>
  </si>
  <si>
    <t>Заместитель главного врача по экономическим вопросам</t>
  </si>
  <si>
    <t>Лырщикова Л.А.</t>
  </si>
  <si>
    <t>Заместитель главного врача по медицинской части для работы по гражданской обороне и мобилизационной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</si>
</sst>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1" fillId="0" borderId="0" xfId="1" applyAlignment="1" applyProtection="1">
      <alignment horizontal="justify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14" fontId="0" fillId="0" borderId="1" xfId="0" applyNumberForma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5"/>
  <sheetViews>
    <sheetView tabSelected="1" topLeftCell="A4" workbookViewId="0">
      <selection activeCell="A14" sqref="A14"/>
    </sheetView>
  </sheetViews>
  <sheetFormatPr defaultRowHeight="15" x14ac:dyDescent="0.25"/>
  <cols>
    <col min="1" max="1" width="24.28515625" customWidth="1"/>
    <col min="2" max="2" width="6.42578125" customWidth="1"/>
    <col min="3" max="3" width="17.7109375" customWidth="1"/>
    <col min="4" max="4" width="16" customWidth="1"/>
    <col min="5" max="5" width="12" customWidth="1"/>
    <col min="6" max="6" width="11.7109375" customWidth="1"/>
    <col min="7" max="7" width="12" customWidth="1"/>
    <col min="8" max="8" width="18.42578125" customWidth="1"/>
    <col min="9" max="9" width="12.28515625" customWidth="1"/>
    <col min="10" max="12" width="9.140625" hidden="1" customWidth="1"/>
    <col min="13" max="13" width="10.7109375" hidden="1" customWidth="1"/>
    <col min="14" max="14" width="9.140625" customWidth="1"/>
  </cols>
  <sheetData>
    <row r="1" spans="1:13" s="1" customFormat="1" x14ac:dyDescent="0.25">
      <c r="I1" s="2"/>
    </row>
    <row r="2" spans="1:13" s="1" customFormat="1" ht="39" customHeight="1" x14ac:dyDescent="0.25">
      <c r="A2" s="18" t="s">
        <v>4</v>
      </c>
      <c r="B2" s="18"/>
      <c r="C2" s="18"/>
      <c r="D2" s="18"/>
      <c r="E2" s="18"/>
      <c r="F2" s="18"/>
      <c r="G2" s="18"/>
      <c r="H2" s="18"/>
      <c r="I2" s="18"/>
    </row>
    <row r="3" spans="1:13" s="3" customFormat="1" ht="15.75" customHeight="1" x14ac:dyDescent="0.25">
      <c r="A3" s="10"/>
      <c r="C3" s="4" t="s">
        <v>5</v>
      </c>
      <c r="D3" s="14">
        <v>43922</v>
      </c>
      <c r="E3" s="5"/>
      <c r="F3" s="11"/>
      <c r="M3" s="13">
        <v>43922</v>
      </c>
    </row>
    <row r="4" spans="1:13" s="3" customFormat="1" ht="18" customHeight="1" x14ac:dyDescent="0.25">
      <c r="C4" s="4"/>
      <c r="D4" s="11"/>
      <c r="E4" s="12"/>
      <c r="F4" s="11"/>
      <c r="M4" s="3" t="s">
        <v>15</v>
      </c>
    </row>
    <row r="5" spans="1:13" ht="24.75" customHeight="1" x14ac:dyDescent="0.25">
      <c r="A5" s="29" t="s">
        <v>3</v>
      </c>
      <c r="B5" s="30"/>
      <c r="C5" s="27" t="s">
        <v>10</v>
      </c>
      <c r="D5" s="27"/>
      <c r="E5" s="27"/>
      <c r="F5" s="27"/>
      <c r="G5" s="27"/>
      <c r="H5" s="27"/>
      <c r="I5" s="28"/>
      <c r="M5" t="s">
        <v>14</v>
      </c>
    </row>
    <row r="6" spans="1:13" ht="63" customHeight="1" x14ac:dyDescent="0.25">
      <c r="A6" s="19" t="s">
        <v>6</v>
      </c>
      <c r="B6" s="20"/>
      <c r="C6" s="21"/>
      <c r="D6" s="22" t="s">
        <v>7</v>
      </c>
      <c r="E6" s="23"/>
      <c r="F6" s="23"/>
      <c r="G6" s="24"/>
      <c r="H6" s="25" t="s">
        <v>8</v>
      </c>
      <c r="I6" s="26"/>
    </row>
    <row r="7" spans="1:13" x14ac:dyDescent="0.25">
      <c r="A7" s="31">
        <v>1</v>
      </c>
      <c r="B7" s="31"/>
      <c r="C7" s="31"/>
      <c r="D7" s="32">
        <v>2</v>
      </c>
      <c r="E7" s="32"/>
      <c r="F7" s="32"/>
      <c r="G7" s="32"/>
      <c r="H7" s="32">
        <v>3</v>
      </c>
      <c r="I7" s="32"/>
    </row>
    <row r="8" spans="1:13" ht="22.5" customHeight="1" x14ac:dyDescent="0.25">
      <c r="A8" s="15" t="s">
        <v>17</v>
      </c>
      <c r="B8" s="15"/>
      <c r="C8" s="15"/>
      <c r="D8" s="16" t="s">
        <v>16</v>
      </c>
      <c r="E8" s="16"/>
      <c r="F8" s="16"/>
      <c r="G8" s="16"/>
      <c r="H8" s="16">
        <f>ROUND((932247.51/12),2)</f>
        <v>77687.289999999994</v>
      </c>
      <c r="I8" s="16"/>
      <c r="J8" t="str">
        <f t="shared" ref="J8:J13" si="0">$M$4</f>
        <v>ГУЗ-ы</v>
      </c>
      <c r="K8" t="str">
        <f t="shared" ref="K8:K13" si="1">$C$5</f>
        <v>г. Кемерово ГКУЗ КО "Кемеровский областной центр крови"</v>
      </c>
      <c r="L8" t="str">
        <f t="shared" ref="L8:L13" si="2">$M$5</f>
        <v>ГУЗ</v>
      </c>
    </row>
    <row r="9" spans="1:13" ht="22.5" customHeight="1" x14ac:dyDescent="0.25">
      <c r="A9" s="15" t="s">
        <v>18</v>
      </c>
      <c r="B9" s="15"/>
      <c r="C9" s="15"/>
      <c r="D9" s="16" t="s">
        <v>19</v>
      </c>
      <c r="E9" s="16"/>
      <c r="F9" s="16"/>
      <c r="G9" s="16"/>
      <c r="H9" s="16">
        <f>ROUND((1218184.33/12),2)</f>
        <v>101515.36</v>
      </c>
      <c r="I9" s="16"/>
      <c r="J9" t="str">
        <f t="shared" si="0"/>
        <v>ГУЗ-ы</v>
      </c>
      <c r="K9" t="str">
        <f t="shared" si="1"/>
        <v>г. Кемерово ГКУЗ КО "Кемеровский областной центр крови"</v>
      </c>
      <c r="L9" t="str">
        <f t="shared" si="2"/>
        <v>ГУЗ</v>
      </c>
    </row>
    <row r="10" spans="1:13" ht="46.5" customHeight="1" x14ac:dyDescent="0.25">
      <c r="A10" s="35" t="s">
        <v>27</v>
      </c>
      <c r="B10" s="35"/>
      <c r="C10" s="35"/>
      <c r="D10" s="16" t="s">
        <v>20</v>
      </c>
      <c r="E10" s="16"/>
      <c r="F10" s="16"/>
      <c r="G10" s="16"/>
      <c r="H10" s="16">
        <f>ROUND((682453.27/12),2)</f>
        <v>56871.11</v>
      </c>
      <c r="I10" s="16"/>
      <c r="J10" t="str">
        <f t="shared" si="0"/>
        <v>ГУЗ-ы</v>
      </c>
      <c r="K10" t="str">
        <f t="shared" si="1"/>
        <v>г. Кемерово ГКУЗ КО "Кемеровский областной центр крови"</v>
      </c>
      <c r="L10" t="str">
        <f t="shared" si="2"/>
        <v>ГУЗ</v>
      </c>
    </row>
    <row r="11" spans="1:13" ht="22.5" customHeight="1" x14ac:dyDescent="0.25">
      <c r="A11" s="35" t="s">
        <v>22</v>
      </c>
      <c r="B11" s="35"/>
      <c r="C11" s="35"/>
      <c r="D11" s="16" t="s">
        <v>21</v>
      </c>
      <c r="E11" s="16"/>
      <c r="F11" s="16"/>
      <c r="G11" s="16"/>
      <c r="H11" s="16">
        <f>ROUND(((1107480.79-24197.52)/12),2)</f>
        <v>90273.61</v>
      </c>
      <c r="I11" s="16"/>
      <c r="J11" t="str">
        <f t="shared" si="0"/>
        <v>ГУЗ-ы</v>
      </c>
      <c r="K11" t="str">
        <f t="shared" si="1"/>
        <v>г. Кемерово ГКУЗ КО "Кемеровский областной центр крови"</v>
      </c>
      <c r="L11" t="str">
        <f t="shared" si="2"/>
        <v>ГУЗ</v>
      </c>
    </row>
    <row r="12" spans="1:13" ht="27.75" customHeight="1" x14ac:dyDescent="0.25">
      <c r="A12" s="35" t="s">
        <v>24</v>
      </c>
      <c r="B12" s="35"/>
      <c r="C12" s="35"/>
      <c r="D12" s="16" t="s">
        <v>23</v>
      </c>
      <c r="E12" s="16"/>
      <c r="F12" s="16"/>
      <c r="G12" s="16"/>
      <c r="H12" s="17">
        <f>ROUND(((791151.63-18615.68)/12),2)</f>
        <v>64378</v>
      </c>
      <c r="I12" s="17"/>
      <c r="J12" t="str">
        <f t="shared" si="0"/>
        <v>ГУЗ-ы</v>
      </c>
      <c r="K12" t="str">
        <f t="shared" si="1"/>
        <v>г. Кемерово ГКУЗ КО "Кемеровский областной центр крови"</v>
      </c>
      <c r="L12" t="str">
        <f t="shared" si="2"/>
        <v>ГУЗ</v>
      </c>
    </row>
    <row r="13" spans="1:13" ht="27.75" customHeight="1" x14ac:dyDescent="0.25">
      <c r="A13" s="35" t="s">
        <v>25</v>
      </c>
      <c r="B13" s="35"/>
      <c r="C13" s="35"/>
      <c r="D13" s="16" t="s">
        <v>26</v>
      </c>
      <c r="E13" s="16"/>
      <c r="F13" s="16"/>
      <c r="G13" s="16"/>
      <c r="H13" s="17">
        <f>ROUND((961922.43/12),2)</f>
        <v>80160.2</v>
      </c>
      <c r="I13" s="17"/>
      <c r="J13" t="str">
        <f t="shared" si="0"/>
        <v>ГУЗ-ы</v>
      </c>
      <c r="K13" t="str">
        <f t="shared" si="1"/>
        <v>г. Кемерово ГКУЗ КО "Кемеровский областной центр крови"</v>
      </c>
      <c r="L13" t="str">
        <f t="shared" si="2"/>
        <v>ГУЗ</v>
      </c>
    </row>
    <row r="15" spans="1:13" s="1" customFormat="1" x14ac:dyDescent="0.25"/>
    <row r="16" spans="1:13" s="1" customFormat="1" x14ac:dyDescent="0.25">
      <c r="C16" s="6" t="s">
        <v>0</v>
      </c>
      <c r="D16" s="33" t="s">
        <v>11</v>
      </c>
      <c r="E16" s="33"/>
      <c r="F16" s="33"/>
      <c r="G16" s="33"/>
    </row>
    <row r="17" spans="2:9" s="1" customFormat="1" x14ac:dyDescent="0.25">
      <c r="C17" s="6"/>
      <c r="D17" s="7"/>
      <c r="E17" s="7"/>
      <c r="F17" s="7"/>
      <c r="G17" s="7"/>
    </row>
    <row r="18" spans="2:9" s="1" customFormat="1" x14ac:dyDescent="0.25">
      <c r="C18" s="6" t="s">
        <v>1</v>
      </c>
      <c r="D18" s="33" t="s">
        <v>12</v>
      </c>
      <c r="E18" s="33"/>
      <c r="F18" s="33"/>
      <c r="G18" s="8"/>
    </row>
    <row r="19" spans="2:9" s="1" customFormat="1" x14ac:dyDescent="0.25">
      <c r="C19" s="6"/>
      <c r="D19" s="7"/>
      <c r="E19" s="7"/>
      <c r="F19" s="7"/>
      <c r="G19" s="8"/>
    </row>
    <row r="20" spans="2:9" s="1" customFormat="1" x14ac:dyDescent="0.25">
      <c r="C20" s="6" t="s">
        <v>2</v>
      </c>
      <c r="D20" s="33" t="s">
        <v>13</v>
      </c>
      <c r="E20" s="33"/>
      <c r="F20" s="33"/>
      <c r="G20" s="8"/>
    </row>
    <row r="21" spans="2:9" s="1" customFormat="1" x14ac:dyDescent="0.25"/>
    <row r="22" spans="2:9" s="1" customFormat="1" ht="18.75" x14ac:dyDescent="0.3">
      <c r="B22" s="34" t="s">
        <v>9</v>
      </c>
      <c r="C22" s="34"/>
      <c r="D22" s="34"/>
      <c r="E22" s="34"/>
      <c r="F22" s="34"/>
      <c r="G22" s="34"/>
      <c r="H22" s="34"/>
      <c r="I22" s="9"/>
    </row>
    <row r="23" spans="2:9" s="1" customFormat="1" x14ac:dyDescent="0.25"/>
    <row r="24" spans="2:9" s="1" customFormat="1" x14ac:dyDescent="0.25"/>
    <row r="25" spans="2:9" s="1" customFormat="1" x14ac:dyDescent="0.25"/>
  </sheetData>
  <mergeCells count="31">
    <mergeCell ref="A7:C7"/>
    <mergeCell ref="D7:G7"/>
    <mergeCell ref="H7:I7"/>
    <mergeCell ref="D20:F20"/>
    <mergeCell ref="B22:H22"/>
    <mergeCell ref="D16:G16"/>
    <mergeCell ref="D18:F18"/>
    <mergeCell ref="A8:C8"/>
    <mergeCell ref="D8:G8"/>
    <mergeCell ref="H8:I8"/>
    <mergeCell ref="A9:C9"/>
    <mergeCell ref="D9:G9"/>
    <mergeCell ref="H9:I9"/>
    <mergeCell ref="A10:C10"/>
    <mergeCell ref="D10:G10"/>
    <mergeCell ref="H10:I10"/>
    <mergeCell ref="A2:I2"/>
    <mergeCell ref="A6:C6"/>
    <mergeCell ref="D6:G6"/>
    <mergeCell ref="H6:I6"/>
    <mergeCell ref="C5:I5"/>
    <mergeCell ref="A5:B5"/>
    <mergeCell ref="A13:C13"/>
    <mergeCell ref="D13:G13"/>
    <mergeCell ref="H13:I13"/>
    <mergeCell ref="A11:C11"/>
    <mergeCell ref="D11:G11"/>
    <mergeCell ref="H11:I11"/>
    <mergeCell ref="A12:C12"/>
    <mergeCell ref="D12:G12"/>
    <mergeCell ref="H12:I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Печёрина О.О.</cp:lastModifiedBy>
  <cp:lastPrinted>2020-01-30T02:23:06Z</cp:lastPrinted>
  <dcterms:created xsi:type="dcterms:W3CDTF">2018-02-19T04:54:00Z</dcterms:created>
  <dcterms:modified xsi:type="dcterms:W3CDTF">2020-03-18T04:00:55Z</dcterms:modified>
</cp:coreProperties>
</file>